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640" windowHeight="11760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B54" i="2"/>
  <c r="B48" i="2"/>
  <c r="B41" i="2"/>
  <c r="B36" i="2"/>
  <c r="B16" i="2"/>
  <c r="B4" i="2"/>
  <c r="C54" i="2"/>
  <c r="C48" i="2"/>
  <c r="C59" i="2" s="1"/>
  <c r="C41" i="2"/>
  <c r="C45" i="2" s="1"/>
  <c r="C39" i="2"/>
  <c r="C36" i="2"/>
  <c r="C16" i="2"/>
  <c r="C4" i="2"/>
  <c r="C33" i="2" s="1"/>
  <c r="C61" i="2" s="1"/>
  <c r="C65" i="2" s="1"/>
  <c r="B59" i="2" l="1"/>
  <c r="B45" i="2"/>
  <c r="B33" i="2"/>
  <c r="B61" i="2" l="1"/>
  <c r="B65" i="2" s="1"/>
</calcChain>
</file>

<file path=xl/sharedStrings.xml><?xml version="1.0" encoding="utf-8"?>
<sst xmlns="http://schemas.openxmlformats.org/spreadsheetml/2006/main" count="66" uniqueCount="57">
  <si>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</si>
  <si>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</si>
  <si>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</si>
  <si>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</si>
  <si>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</si>
  <si>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</si>
  <si>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</si>
  <si>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</si>
  <si>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</si>
  <si>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</si>
  <si>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</si>
  <si>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</si>
  <si>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</si>
  <si>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</si>
  <si>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</si>
  <si>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</si>
  <si>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</si>
  <si>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</si>
  <si>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</si>
  <si>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</si>
  <si>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</si>
  <si>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</si>
  <si>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</si>
  <si>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</si>
  <si>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</si>
  <si>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</si>
  <si>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</si>
  <si>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</si>
  <si>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</si>
  <si>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</si>
  <si>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</si>
  <si>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</si>
  <si>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</si>
  <si>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</si>
  <si>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</si>
  <si>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</si>
  <si>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</si>
  <si>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</si>
  <si>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</si>
  <si>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</si>
  <si>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</si>
  <si>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</si>
  <si>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</si>
  <si>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</si>
  <si>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</si>
  <si>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</si>
  <si>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</si>
  <si>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</si>
  <si>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</si>
  <si>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________________________________</t>
  </si>
  <si>
    <t>Lic. Felipe de Jesús Álvarez Esquivel</t>
  </si>
  <si>
    <t>LCP J. Jesús López Ramírez</t>
  </si>
  <si>
    <t>Encargado de Despacho</t>
  </si>
  <si>
    <t>Profesional Contable</t>
  </si>
  <si>
    <t>Autoriza</t>
  </si>
  <si>
    <t>Elabora</t>
  </si>
  <si>
    <t>FIDEICOMISO CIUDAD INDUSTRIAL DE LEON
Estado de Flujos de Efectivo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</si>
</sst>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Normal="100" workbookViewId="0">
      <selection activeCell="A47" sqref="A4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56</v>
      </c>
      <c r="B1" s="21"/>
      <c r="C1" s="22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15">
        <f>SUM(B6:B14)</f>
        <v>727539</v>
      </c>
      <c r="C4" s="15">
        <f>SUM(C6:C14)</f>
        <v>2921585.76</v>
      </c>
    </row>
    <row r="5" spans="1:3" ht="11.25" customHeight="1" x14ac:dyDescent="0.2">
      <c r="A5" s="7" t="s">
        <v>2</v>
      </c>
      <c r="B5" s="16"/>
      <c r="C5" s="16"/>
    </row>
    <row r="6" spans="1:3" ht="11.25" customHeight="1" x14ac:dyDescent="0.2">
      <c r="A6" s="7" t="s">
        <v>3</v>
      </c>
      <c r="B6" s="16"/>
      <c r="C6" s="16"/>
    </row>
    <row r="7" spans="1:3" ht="11.25" customHeight="1" x14ac:dyDescent="0.2">
      <c r="A7" s="7" t="s">
        <v>33</v>
      </c>
      <c r="B7" s="16"/>
      <c r="C7" s="16"/>
    </row>
    <row r="8" spans="1:3" ht="11.25" customHeight="1" x14ac:dyDescent="0.2">
      <c r="A8" s="7" t="s">
        <v>4</v>
      </c>
      <c r="B8" s="16"/>
      <c r="C8" s="16"/>
    </row>
    <row r="9" spans="1:3" ht="11.25" customHeight="1" x14ac:dyDescent="0.2">
      <c r="A9" s="7" t="s">
        <v>34</v>
      </c>
      <c r="B9" s="16"/>
      <c r="C9" s="16"/>
    </row>
    <row r="10" spans="1:3" ht="11.25" customHeight="1" x14ac:dyDescent="0.2">
      <c r="A10" s="7" t="s">
        <v>35</v>
      </c>
      <c r="B10" s="16"/>
      <c r="C10" s="16"/>
    </row>
    <row r="11" spans="1:3" ht="11.25" customHeight="1" x14ac:dyDescent="0.2">
      <c r="A11" s="7" t="s">
        <v>36</v>
      </c>
      <c r="B11" s="16"/>
      <c r="C11" s="16"/>
    </row>
    <row r="12" spans="1:3" ht="22.5" x14ac:dyDescent="0.2">
      <c r="A12" s="7" t="s">
        <v>39</v>
      </c>
      <c r="B12" s="16"/>
      <c r="C12" s="16"/>
    </row>
    <row r="13" spans="1:3" ht="11.25" customHeight="1" x14ac:dyDescent="0.2">
      <c r="A13" s="7" t="s">
        <v>40</v>
      </c>
      <c r="B13" s="16">
        <v>721500</v>
      </c>
      <c r="C13" s="16">
        <v>2765000</v>
      </c>
    </row>
    <row r="14" spans="1:3" ht="11.25" customHeight="1" x14ac:dyDescent="0.2">
      <c r="A14" s="7" t="s">
        <v>5</v>
      </c>
      <c r="B14" s="16">
        <v>6039</v>
      </c>
      <c r="C14" s="16">
        <v>156585.76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6</v>
      </c>
      <c r="B16" s="15">
        <f>+B17+B18+B19</f>
        <v>59439</v>
      </c>
      <c r="C16" s="15">
        <f>+C17+C18+C19</f>
        <v>5853855.5999999996</v>
      </c>
    </row>
    <row r="17" spans="1:3" ht="11.25" customHeight="1" x14ac:dyDescent="0.2">
      <c r="A17" s="7" t="s">
        <v>7</v>
      </c>
      <c r="B17" s="16">
        <v>0</v>
      </c>
      <c r="C17" s="16">
        <v>358630.36</v>
      </c>
    </row>
    <row r="18" spans="1:3" ht="11.25" customHeight="1" x14ac:dyDescent="0.2">
      <c r="A18" s="7" t="s">
        <v>8</v>
      </c>
      <c r="B18" s="16">
        <v>0</v>
      </c>
      <c r="C18" s="16">
        <v>482.9</v>
      </c>
    </row>
    <row r="19" spans="1:3" ht="11.25" customHeight="1" x14ac:dyDescent="0.2">
      <c r="A19" s="7" t="s">
        <v>9</v>
      </c>
      <c r="B19" s="16">
        <v>59439</v>
      </c>
      <c r="C19" s="16">
        <v>5494742.3399999999</v>
      </c>
    </row>
    <row r="20" spans="1:3" ht="11.25" customHeight="1" x14ac:dyDescent="0.2">
      <c r="A20" s="7" t="s">
        <v>10</v>
      </c>
      <c r="B20" s="18"/>
      <c r="C20" s="18"/>
    </row>
    <row r="21" spans="1:3" ht="11.25" customHeight="1" x14ac:dyDescent="0.2">
      <c r="A21" s="7" t="s">
        <v>46</v>
      </c>
      <c r="B21" s="18"/>
      <c r="C21" s="18"/>
    </row>
    <row r="22" spans="1:3" ht="11.25" customHeight="1" x14ac:dyDescent="0.2">
      <c r="A22" s="7" t="s">
        <v>41</v>
      </c>
      <c r="B22" s="18"/>
      <c r="C22" s="18"/>
    </row>
    <row r="23" spans="1:3" ht="11.25" customHeight="1" x14ac:dyDescent="0.2">
      <c r="A23" s="7" t="s">
        <v>11</v>
      </c>
      <c r="B23" s="18"/>
      <c r="C23" s="18"/>
    </row>
    <row r="24" spans="1:3" ht="11.25" customHeight="1" x14ac:dyDescent="0.2">
      <c r="A24" s="7" t="s">
        <v>12</v>
      </c>
      <c r="B24" s="18"/>
      <c r="C24" s="18"/>
    </row>
    <row r="25" spans="1:3" ht="11.25" customHeight="1" x14ac:dyDescent="0.2">
      <c r="A25" s="7" t="s">
        <v>13</v>
      </c>
      <c r="B25" s="18"/>
      <c r="C25" s="18"/>
    </row>
    <row r="26" spans="1:3" ht="11.25" customHeight="1" x14ac:dyDescent="0.2">
      <c r="A26" s="7" t="s">
        <v>14</v>
      </c>
      <c r="B26" s="18"/>
      <c r="C26" s="18"/>
    </row>
    <row r="27" spans="1:3" ht="11.25" customHeight="1" x14ac:dyDescent="0.2">
      <c r="A27" s="7" t="s">
        <v>15</v>
      </c>
      <c r="B27" s="18"/>
      <c r="C27" s="18"/>
    </row>
    <row r="28" spans="1:3" ht="11.25" customHeight="1" x14ac:dyDescent="0.2">
      <c r="A28" s="7" t="s">
        <v>16</v>
      </c>
      <c r="B28" s="18"/>
      <c r="C28" s="18"/>
    </row>
    <row r="29" spans="1:3" ht="11.25" customHeight="1" x14ac:dyDescent="0.2">
      <c r="A29" s="7" t="s">
        <v>42</v>
      </c>
      <c r="B29" s="18"/>
      <c r="C29" s="18"/>
    </row>
    <row r="30" spans="1:3" ht="11.25" customHeight="1" x14ac:dyDescent="0.2">
      <c r="A30" s="7" t="s">
        <v>17</v>
      </c>
      <c r="B30" s="18"/>
      <c r="C30" s="18"/>
    </row>
    <row r="31" spans="1:3" ht="11.25" customHeight="1" x14ac:dyDescent="0.2">
      <c r="A31" s="7" t="s">
        <v>18</v>
      </c>
      <c r="B31" s="18"/>
      <c r="C31" s="18"/>
    </row>
    <row r="32" spans="1:3" ht="11.25" customHeight="1" x14ac:dyDescent="0.2">
      <c r="A32" s="7" t="s">
        <v>19</v>
      </c>
      <c r="B32" s="18"/>
      <c r="C32" s="18"/>
    </row>
    <row r="33" spans="1:3" ht="11.25" customHeight="1" x14ac:dyDescent="0.2">
      <c r="A33" s="4" t="s">
        <v>43</v>
      </c>
      <c r="B33" s="15">
        <f>+B4-B16</f>
        <v>668100</v>
      </c>
      <c r="C33" s="15">
        <f>+C4-C16</f>
        <v>-2932269.84</v>
      </c>
    </row>
    <row r="34" spans="1:3" ht="11.25" customHeight="1" x14ac:dyDescent="0.2">
      <c r="A34" s="9"/>
      <c r="B34" s="19"/>
      <c r="C34" s="19"/>
    </row>
    <row r="35" spans="1:3" ht="11.25" customHeight="1" x14ac:dyDescent="0.2">
      <c r="A35" s="4" t="s">
        <v>47</v>
      </c>
      <c r="B35" s="19"/>
      <c r="C35" s="19"/>
    </row>
    <row r="36" spans="1:3" ht="11.25" customHeight="1" x14ac:dyDescent="0.2">
      <c r="A36" s="6" t="s">
        <v>1</v>
      </c>
      <c r="B36" s="15">
        <f>B37+B38+B39</f>
        <v>0</v>
      </c>
      <c r="C36" s="15">
        <f>C37+C38+C39</f>
        <v>18182.710000000894</v>
      </c>
    </row>
    <row r="37" spans="1:3" ht="11.25" customHeight="1" x14ac:dyDescent="0.2">
      <c r="A37" s="7" t="s">
        <v>20</v>
      </c>
      <c r="B37" s="16">
        <v>0</v>
      </c>
      <c r="C37" s="16">
        <v>0</v>
      </c>
    </row>
    <row r="38" spans="1:3" ht="11.25" customHeight="1" x14ac:dyDescent="0.2">
      <c r="A38" s="7" t="s">
        <v>21</v>
      </c>
      <c r="B38" s="16">
        <v>0</v>
      </c>
      <c r="C38" s="16">
        <v>0</v>
      </c>
    </row>
    <row r="39" spans="1:3" ht="11.25" customHeight="1" x14ac:dyDescent="0.2">
      <c r="A39" s="7" t="s">
        <v>22</v>
      </c>
      <c r="B39" s="16">
        <v>0</v>
      </c>
      <c r="C39" s="16">
        <f>38762219.97-38744037.26</f>
        <v>18182.710000000894</v>
      </c>
    </row>
    <row r="40" spans="1:3" ht="11.25" customHeight="1" x14ac:dyDescent="0.2">
      <c r="A40" s="8"/>
      <c r="B40" s="19"/>
      <c r="C40" s="19"/>
    </row>
    <row r="41" spans="1:3" ht="11.25" customHeight="1" x14ac:dyDescent="0.2">
      <c r="A41" s="6" t="s">
        <v>6</v>
      </c>
      <c r="B41" s="15">
        <f>+B42+B43+B44</f>
        <v>0</v>
      </c>
      <c r="C41" s="15">
        <f>+C42+C43+C44</f>
        <v>0</v>
      </c>
    </row>
    <row r="42" spans="1:3" ht="11.25" customHeight="1" x14ac:dyDescent="0.2">
      <c r="A42" s="7" t="s">
        <v>20</v>
      </c>
      <c r="B42" s="16">
        <v>0</v>
      </c>
      <c r="C42" s="16">
        <v>0</v>
      </c>
    </row>
    <row r="43" spans="1:3" ht="11.25" customHeight="1" x14ac:dyDescent="0.2">
      <c r="A43" s="7" t="s">
        <v>21</v>
      </c>
      <c r="B43" s="16">
        <v>0</v>
      </c>
      <c r="C43" s="16">
        <v>0</v>
      </c>
    </row>
    <row r="44" spans="1:3" ht="11.25" customHeight="1" x14ac:dyDescent="0.2">
      <c r="A44" s="7" t="s">
        <v>23</v>
      </c>
      <c r="B44" s="16">
        <v>0</v>
      </c>
      <c r="C44" s="16">
        <v>0</v>
      </c>
    </row>
    <row r="45" spans="1:3" ht="11.25" customHeight="1" x14ac:dyDescent="0.2">
      <c r="A45" s="4" t="s">
        <v>44</v>
      </c>
      <c r="B45" s="15">
        <f>B36-B41</f>
        <v>0</v>
      </c>
      <c r="C45" s="15">
        <f>C36-C41</f>
        <v>18182.710000000894</v>
      </c>
    </row>
    <row r="46" spans="1:3" ht="11.25" customHeight="1" x14ac:dyDescent="0.2">
      <c r="A46" s="9"/>
      <c r="B46" s="19"/>
      <c r="C46" s="19"/>
    </row>
    <row r="47" spans="1:3" ht="11.25" customHeight="1" x14ac:dyDescent="0.2">
      <c r="A47" s="4" t="s">
        <v>48</v>
      </c>
      <c r="B47" s="19"/>
      <c r="C47" s="19"/>
    </row>
    <row r="48" spans="1:3" ht="11.25" customHeight="1" x14ac:dyDescent="0.2">
      <c r="A48" s="6" t="s">
        <v>1</v>
      </c>
      <c r="B48" s="15">
        <f>+B49+B50+B51+B52</f>
        <v>0</v>
      </c>
      <c r="C48" s="15">
        <f>+C49+C50+C51+C52</f>
        <v>97452.96</v>
      </c>
    </row>
    <row r="49" spans="1:3" ht="11.25" customHeight="1" x14ac:dyDescent="0.2">
      <c r="A49" s="7" t="s">
        <v>24</v>
      </c>
      <c r="B49" s="18"/>
      <c r="C49" s="18"/>
    </row>
    <row r="50" spans="1:3" ht="11.25" customHeight="1" x14ac:dyDescent="0.2">
      <c r="A50" s="7" t="s">
        <v>25</v>
      </c>
      <c r="B50" s="18"/>
      <c r="C50" s="18"/>
    </row>
    <row r="51" spans="1:3" ht="11.25" customHeight="1" x14ac:dyDescent="0.2">
      <c r="A51" s="7" t="s">
        <v>26</v>
      </c>
      <c r="B51" s="18"/>
      <c r="C51" s="18"/>
    </row>
    <row r="52" spans="1:3" ht="11.25" customHeight="1" x14ac:dyDescent="0.2">
      <c r="A52" s="7" t="s">
        <v>27</v>
      </c>
      <c r="B52" s="16">
        <v>0</v>
      </c>
      <c r="C52" s="16">
        <v>97452.96</v>
      </c>
    </row>
    <row r="53" spans="1:3" ht="11.25" customHeight="1" x14ac:dyDescent="0.2">
      <c r="A53" s="8"/>
      <c r="B53" s="19"/>
      <c r="C53" s="19"/>
    </row>
    <row r="54" spans="1:3" ht="11.25" customHeight="1" x14ac:dyDescent="0.2">
      <c r="A54" s="6" t="s">
        <v>6</v>
      </c>
      <c r="B54" s="15">
        <f>B55+B56+B57+B58</f>
        <v>0</v>
      </c>
      <c r="C54" s="15">
        <f>C55+C56+C57+C58</f>
        <v>135978.20000000001</v>
      </c>
    </row>
    <row r="55" spans="1:3" ht="11.25" customHeight="1" x14ac:dyDescent="0.2">
      <c r="A55" s="7" t="s">
        <v>28</v>
      </c>
      <c r="B55" s="16"/>
      <c r="C55" s="16"/>
    </row>
    <row r="56" spans="1:3" ht="11.25" customHeight="1" x14ac:dyDescent="0.2">
      <c r="A56" s="7" t="s">
        <v>25</v>
      </c>
      <c r="B56" s="16"/>
      <c r="C56" s="16"/>
    </row>
    <row r="57" spans="1:3" ht="11.25" customHeight="1" x14ac:dyDescent="0.2">
      <c r="A57" s="7" t="s">
        <v>26</v>
      </c>
      <c r="B57" s="16"/>
      <c r="C57" s="16"/>
    </row>
    <row r="58" spans="1:3" ht="11.25" customHeight="1" x14ac:dyDescent="0.2">
      <c r="A58" s="7" t="s">
        <v>29</v>
      </c>
      <c r="B58" s="16">
        <v>0</v>
      </c>
      <c r="C58" s="16">
        <v>135978.20000000001</v>
      </c>
    </row>
    <row r="59" spans="1:3" ht="11.25" customHeight="1" x14ac:dyDescent="0.2">
      <c r="A59" s="4" t="s">
        <v>45</v>
      </c>
      <c r="B59" s="15">
        <f>B48-B54</f>
        <v>0</v>
      </c>
      <c r="C59" s="15">
        <f>C48-C54</f>
        <v>-38525.240000000005</v>
      </c>
    </row>
    <row r="60" spans="1:3" ht="11.25" customHeight="1" x14ac:dyDescent="0.2">
      <c r="A60" s="9"/>
      <c r="B60" s="19"/>
      <c r="C60" s="19"/>
    </row>
    <row r="61" spans="1:3" ht="11.25" customHeight="1" x14ac:dyDescent="0.2">
      <c r="A61" s="4" t="s">
        <v>30</v>
      </c>
      <c r="B61" s="15">
        <f>B33+B45+B59</f>
        <v>668100</v>
      </c>
      <c r="C61" s="15">
        <f>C33+C45+C59</f>
        <v>-2952612.3699999992</v>
      </c>
    </row>
    <row r="62" spans="1:3" ht="11.25" customHeight="1" x14ac:dyDescent="0.2">
      <c r="A62" s="9"/>
      <c r="B62" s="19"/>
      <c r="C62" s="19"/>
    </row>
    <row r="63" spans="1:3" ht="11.25" customHeight="1" x14ac:dyDescent="0.2">
      <c r="A63" s="4" t="s">
        <v>31</v>
      </c>
      <c r="B63" s="15">
        <f>C65</f>
        <v>257904.49000000069</v>
      </c>
      <c r="C63" s="15">
        <v>3210516.86</v>
      </c>
    </row>
    <row r="64" spans="1:3" ht="11.25" customHeight="1" x14ac:dyDescent="0.2">
      <c r="A64" s="9"/>
      <c r="B64" s="19"/>
      <c r="C64" s="19"/>
    </row>
    <row r="65" spans="1:3" ht="11.25" customHeight="1" x14ac:dyDescent="0.2">
      <c r="A65" s="4" t="s">
        <v>32</v>
      </c>
      <c r="B65" s="15">
        <f>B63+B61</f>
        <v>926004.49000000069</v>
      </c>
      <c r="C65" s="15">
        <f>C61+C63</f>
        <v>257904.49000000069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3" t="s">
        <v>37</v>
      </c>
      <c r="B68" s="24"/>
      <c r="C68" s="24"/>
    </row>
    <row r="70" spans="1:3" x14ac:dyDescent="0.2">
      <c r="A70" s="13" t="s">
        <v>49</v>
      </c>
      <c r="B70" s="13" t="s">
        <v>49</v>
      </c>
    </row>
    <row r="71" spans="1:3" x14ac:dyDescent="0.2">
      <c r="A71" s="13" t="s">
        <v>50</v>
      </c>
      <c r="B71" s="13" t="s">
        <v>51</v>
      </c>
    </row>
    <row r="72" spans="1:3" x14ac:dyDescent="0.2">
      <c r="A72" s="13" t="s">
        <v>52</v>
      </c>
      <c r="B72" s="14" t="s">
        <v>53</v>
      </c>
    </row>
    <row r="73" spans="1:3" x14ac:dyDescent="0.2">
      <c r="A73" s="14" t="s">
        <v>54</v>
      </c>
      <c r="B73" s="14" t="s">
        <v>55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FFFB199-0E4F-4EF1-8692-B843824F7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revision/>
  <cp:lastPrinted>2020-02-05T15:38:52Z</cp:lastPrinted>
  <dcterms:created xsi:type="dcterms:W3CDTF">2012-12-11T20:31:36Z</dcterms:created>
  <dcterms:modified xsi:type="dcterms:W3CDTF">2023-04-04T19:00:07Z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